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Lapkritis\Savaitgalis\"/>
    </mc:Choice>
  </mc:AlternateContent>
  <bookViews>
    <workbookView xWindow="0" yWindow="0" windowWidth="23040" windowHeight="906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5" i="1" l="1"/>
  <c r="E35" i="1"/>
  <c r="D35" i="1"/>
  <c r="G23" i="1"/>
  <c r="E23" i="1"/>
  <c r="D23" i="1"/>
  <c r="I17" i="1"/>
  <c r="I20" i="1"/>
  <c r="F18" i="1"/>
  <c r="F13" i="1"/>
  <c r="F20" i="1"/>
  <c r="I21" i="1"/>
  <c r="F27" i="1"/>
  <c r="F16" i="1"/>
  <c r="I25" i="1"/>
  <c r="I14" i="1"/>
  <c r="G60" i="1"/>
  <c r="E60" i="1"/>
  <c r="D60" i="1"/>
  <c r="F15" i="1"/>
  <c r="I27" i="1"/>
  <c r="I18" i="1"/>
  <c r="F19" i="1"/>
  <c r="I19" i="1"/>
  <c r="I13" i="1"/>
  <c r="F29" i="1"/>
  <c r="I29" i="1"/>
  <c r="F31" i="1"/>
  <c r="I15" i="1"/>
  <c r="F22" i="1"/>
  <c r="F26" i="1"/>
  <c r="F32" i="1"/>
  <c r="I22" i="1"/>
  <c r="I26" i="1"/>
  <c r="F28" i="1"/>
  <c r="I32" i="1"/>
  <c r="I28" i="1"/>
  <c r="F34" i="1"/>
  <c r="I34" i="1"/>
  <c r="F30" i="1"/>
  <c r="I30" i="1"/>
  <c r="F33" i="1"/>
  <c r="I33" i="1"/>
  <c r="F35" i="1"/>
  <c r="F60" i="1"/>
  <c r="F23" i="1"/>
</calcChain>
</file>

<file path=xl/sharedStrings.xml><?xml version="1.0" encoding="utf-8"?>
<sst xmlns="http://schemas.openxmlformats.org/spreadsheetml/2006/main" count="107" uniqueCount="70">
  <si>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</si>
  <si>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</si>
  <si>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</si>
  <si>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</si>
  <si>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</si>
  <si>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</si>
  <si>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</si>
  <si>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</si>
  <si>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</si>
  <si>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</si>
  <si>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</si>
  <si>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</si>
  <si>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</si>
  <si>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</si>
  <si>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</si>
  <si>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</si>
  <si>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</si>
  <si>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</si>
  <si>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</si>
  <si>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</si>
  <si>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</si>
  <si>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</si>
  <si>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</si>
  <si>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</si>
  <si>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</si>
  <si>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</si>
  <si>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</si>
  <si>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</si>
  <si>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</si>
  <si>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</si>
  <si>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</si>
  <si>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</si>
  <si>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</si>
  <si>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</si>
  <si>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Total (20)</t>
  </si>
  <si>
    <t>N</t>
  </si>
  <si>
    <t>ACME Film / SONY</t>
  </si>
  <si>
    <t>Operacija "Riešutai" 2 (Nut Job 2: Nutty by Nature)</t>
  </si>
  <si>
    <t>Garsų pasaulio įrašai</t>
  </si>
  <si>
    <t>Lego Ninjago filmas (Lego Ninjago movie)</t>
  </si>
  <si>
    <t>Šventasis</t>
  </si>
  <si>
    <t>Kino Pavasaris</t>
  </si>
  <si>
    <t xml:space="preserve"> </t>
  </si>
  <si>
    <t>Mano mažasis ponis (My little pony)</t>
  </si>
  <si>
    <t>Gobšius (Rodin)</t>
  </si>
  <si>
    <t>Kino pasaka</t>
  </si>
  <si>
    <t>Bėgantis skustuvo ašmenimis 2049 (Blade runner. 2049)</t>
  </si>
  <si>
    <t>Kaip susigrąžinti ją per 7 dienas</t>
  </si>
  <si>
    <t>Singing Fish</t>
  </si>
  <si>
    <t>Džiunglės (Jungle)</t>
  </si>
  <si>
    <t>Didžiapėdžio vaikis (Son of Big Foot)</t>
  </si>
  <si>
    <t>Globalinė audra (Geostorm)</t>
  </si>
  <si>
    <t>C'est la vie (Toks gyvenimas)</t>
  </si>
  <si>
    <t>October 27-29</t>
  </si>
  <si>
    <t>Spalio 27-29 d.</t>
  </si>
  <si>
    <t>Monstrų šeimynėlė (Happy family)</t>
  </si>
  <si>
    <t>Trys milijonai eurų</t>
  </si>
  <si>
    <t>Vabalo filmai</t>
  </si>
  <si>
    <t>Pjūklas 8 (Jigsaw)</t>
  </si>
  <si>
    <t>Matilda (Mathilde)</t>
  </si>
  <si>
    <t>Motina (Mother)</t>
  </si>
  <si>
    <t>November 3-5 Lithuanian top</t>
  </si>
  <si>
    <t>Lapkričio 3-5 d. Lietuvos kino teatruose rodytų filmų topas</t>
  </si>
  <si>
    <t>November 3-5</t>
  </si>
  <si>
    <t>Lapkričio 3-5 d.</t>
  </si>
  <si>
    <t>Toras. Pasaulių pabaiga (Thor: Ragnarok)</t>
  </si>
  <si>
    <t>Anapus horizonto (Beyond Skyline)</t>
  </si>
  <si>
    <t>Mirties diena (Happy death)</t>
  </si>
  <si>
    <t>Blogos mamos ir jų Kalėdos (Bad moms Christmas)</t>
  </si>
  <si>
    <t>Total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</si>
</sst>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3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2" fillId="0" borderId="0"/>
  </cellStyleXfs>
  <cellXfs count="5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2" borderId="6" xfId="0" applyFont="1" applyFill="1" applyBorder="1" applyAlignment="1">
      <alignment horizontal="center" vertical="center" wrapText="1"/>
    </xf>
    <xf numFmtId="165" fontId="11" fillId="0" borderId="0" xfId="0" applyNumberFormat="1" applyFont="1" applyBorder="1"/>
    <xf numFmtId="3" fontId="11" fillId="0" borderId="0" xfId="0" applyNumberFormat="1" applyFont="1" applyBorder="1"/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0" borderId="0" xfId="0" applyNumberFormat="1" applyFont="1"/>
    <xf numFmtId="8" fontId="11" fillId="0" borderId="0" xfId="0" applyNumberFormat="1" applyFont="1" applyBorder="1"/>
    <xf numFmtId="6" fontId="11" fillId="0" borderId="0" xfId="0" applyNumberFormat="1" applyFont="1" applyBorder="1"/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4" fontId="11" fillId="0" borderId="0" xfId="0" applyNumberFormat="1" applyFont="1" applyBorder="1"/>
    <xf numFmtId="0" fontId="14" fillId="2" borderId="6" xfId="0" applyFont="1" applyFill="1" applyBorder="1" applyAlignment="1">
      <alignment horizontal="center" wrapText="1"/>
    </xf>
    <xf numFmtId="4" fontId="1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0" xfId="0" applyFont="1"/>
    <xf numFmtId="0" fontId="18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right" vertical="center" wrapText="1"/>
    </xf>
    <xf numFmtId="3" fontId="21" fillId="0" borderId="7" xfId="0" applyNumberFormat="1" applyFont="1" applyBorder="1" applyAlignment="1">
      <alignment horizontal="center" vertical="center"/>
    </xf>
    <xf numFmtId="10" fontId="22" fillId="2" borderId="8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 shrinkToFit="1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 wrapText="1"/>
    </xf>
    <xf numFmtId="4" fontId="17" fillId="3" borderId="7" xfId="0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 shrinkToFi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1">
    <cellStyle name="Comma 2" xfId="9" xr:uid="{00000000-0005-0000-0000-000000000000}"/>
    <cellStyle name="Įprastas 2" xfId="14" xr:uid="{00000000-0005-0000-0000-000001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2" xfId="1" xr:uid="{00000000-0005-0000-0000-000007000000}"/>
    <cellStyle name="Normal 2 2" xfId="3" xr:uid="{00000000-0005-0000-0000-000008000000}"/>
    <cellStyle name="Normal 2 3" xfId="13" xr:uid="{00000000-0005-0000-0000-000009000000}"/>
    <cellStyle name="Normal 3" xfId="2" xr:uid="{00000000-0005-0000-0000-00000A000000}"/>
    <cellStyle name="Normal 3 2" xfId="4" xr:uid="{00000000-0005-0000-0000-00000B000000}"/>
    <cellStyle name="Normal 4" xfId="5" xr:uid="{00000000-0005-0000-0000-00000C000000}"/>
    <cellStyle name="Normal 5" xfId="6" xr:uid="{00000000-0005-0000-0000-00000D000000}"/>
    <cellStyle name="Normal 6" xfId="7" xr:uid="{00000000-0005-0000-0000-00000E000000}"/>
    <cellStyle name="Normal 7" xfId="8" xr:uid="{00000000-0005-0000-0000-00000F000000}"/>
    <cellStyle name="Normal 7 2" xfId="10" xr:uid="{00000000-0005-0000-0000-000010000000}"/>
    <cellStyle name="Normal 8" xfId="11" xr:uid="{00000000-0005-0000-0000-000011000000}"/>
    <cellStyle name="Normal 9" xfId="12" xr:uid="{00000000-0005-0000-0000-000012000000}"/>
    <cellStyle name="Normal 9 2" xfId="17" xr:uid="{00000000-0005-0000-0000-000013000000}"/>
    <cellStyle name="Обычный_niko_all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zoomScale="80" zoomScaleNormal="80" workbookViewId="0">
      <selection activeCell="U27" sqref="U27"/>
    </sheetView>
  </sheetViews>
  <sheetFormatPr defaultColWidth="8.88671875" defaultRowHeight="14.4"/>
  <cols>
    <col min="1" max="1" width="4.109375" style="1" customWidth="1"/>
    <col min="2" max="2" width="4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109375" style="1" customWidth="1"/>
    <col min="17" max="17" width="3.6640625" style="1" customWidth="1"/>
    <col min="18" max="18" width="5.109375" style="1" customWidth="1"/>
    <col min="19" max="19" width="29.6640625" style="1" customWidth="1"/>
    <col min="20" max="20" width="10.33203125" style="1" customWidth="1"/>
    <col min="21" max="21" width="34.88671875" style="1" customWidth="1"/>
    <col min="22" max="22" width="12.5546875" style="1" customWidth="1"/>
    <col min="23" max="23" width="15.44140625" style="1" customWidth="1"/>
    <col min="24" max="24" width="17.109375" style="1" customWidth="1"/>
    <col min="25" max="25" width="14.5546875" style="1" customWidth="1"/>
    <col min="26" max="16384" width="8.88671875" style="1"/>
  </cols>
  <sheetData>
    <row r="1" spans="1:26" ht="19.5" customHeight="1">
      <c r="E1" s="2" t="s">
        <v>61</v>
      </c>
      <c r="F1" s="2"/>
      <c r="G1" s="2"/>
      <c r="H1" s="2"/>
      <c r="I1" s="2"/>
    </row>
    <row r="2" spans="1:26" ht="19.5" customHeight="1">
      <c r="E2" s="2" t="s">
        <v>62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55"/>
      <c r="B5" s="55"/>
      <c r="C5" s="52" t="s">
        <v>0</v>
      </c>
      <c r="D5" s="3"/>
      <c r="E5" s="3"/>
      <c r="F5" s="52" t="s">
        <v>3</v>
      </c>
      <c r="G5" s="3"/>
      <c r="H5" s="52" t="s">
        <v>5</v>
      </c>
      <c r="I5" s="52" t="s">
        <v>6</v>
      </c>
      <c r="J5" s="52" t="s">
        <v>7</v>
      </c>
      <c r="K5" s="52" t="s">
        <v>8</v>
      </c>
      <c r="L5" s="52" t="s">
        <v>10</v>
      </c>
      <c r="M5" s="52" t="s">
        <v>9</v>
      </c>
      <c r="N5" s="52" t="s">
        <v>11</v>
      </c>
      <c r="O5" s="52" t="s">
        <v>12</v>
      </c>
      <c r="T5" s="4"/>
      <c r="U5" s="4"/>
      <c r="V5" s="4"/>
      <c r="X5" s="4"/>
      <c r="Y5" s="4"/>
    </row>
    <row r="6" spans="1:26">
      <c r="A6" s="56"/>
      <c r="B6" s="56"/>
      <c r="C6" s="53"/>
      <c r="D6" s="5" t="s">
        <v>63</v>
      </c>
      <c r="E6" s="5" t="s">
        <v>53</v>
      </c>
      <c r="F6" s="53"/>
      <c r="G6" s="5" t="s">
        <v>63</v>
      </c>
      <c r="H6" s="53"/>
      <c r="I6" s="53"/>
      <c r="J6" s="53"/>
      <c r="K6" s="53"/>
      <c r="L6" s="53"/>
      <c r="M6" s="53"/>
      <c r="N6" s="53"/>
      <c r="O6" s="53"/>
      <c r="S6" s="4"/>
      <c r="T6" s="4"/>
      <c r="U6" s="4"/>
      <c r="V6" s="4"/>
      <c r="X6" s="4"/>
      <c r="Y6" s="4"/>
    </row>
    <row r="7" spans="1:26">
      <c r="A7" s="56"/>
      <c r="B7" s="56"/>
      <c r="C7" s="53"/>
      <c r="D7" s="5" t="s">
        <v>1</v>
      </c>
      <c r="E7" s="5" t="s">
        <v>1</v>
      </c>
      <c r="F7" s="53"/>
      <c r="G7" s="5" t="s">
        <v>4</v>
      </c>
      <c r="H7" s="53"/>
      <c r="I7" s="53"/>
      <c r="J7" s="53"/>
      <c r="K7" s="53"/>
      <c r="L7" s="53"/>
      <c r="M7" s="53"/>
      <c r="N7" s="53"/>
      <c r="O7" s="53"/>
      <c r="S7" s="4"/>
      <c r="T7" s="4"/>
      <c r="U7" s="6"/>
      <c r="V7" s="7"/>
      <c r="X7" s="4"/>
      <c r="Y7" s="4"/>
    </row>
    <row r="8" spans="1:26" ht="18" customHeight="1" thickBot="1">
      <c r="A8" s="57"/>
      <c r="B8" s="57"/>
      <c r="C8" s="54"/>
      <c r="D8" s="8" t="s">
        <v>2</v>
      </c>
      <c r="E8" s="8" t="s">
        <v>2</v>
      </c>
      <c r="F8" s="54"/>
      <c r="G8" s="9"/>
      <c r="H8" s="54"/>
      <c r="I8" s="54"/>
      <c r="J8" s="54"/>
      <c r="K8" s="54"/>
      <c r="L8" s="54"/>
      <c r="M8" s="54"/>
      <c r="N8" s="54"/>
      <c r="O8" s="54"/>
      <c r="S8" s="4"/>
      <c r="T8" s="4"/>
      <c r="U8" s="6"/>
      <c r="V8" s="7"/>
      <c r="W8" s="10"/>
      <c r="X8" s="11"/>
      <c r="Y8" s="12"/>
    </row>
    <row r="9" spans="1:26" ht="15" customHeight="1">
      <c r="A9" s="55"/>
      <c r="B9" s="55"/>
      <c r="C9" s="52" t="s">
        <v>13</v>
      </c>
      <c r="D9" s="3"/>
      <c r="E9" s="13"/>
      <c r="F9" s="52" t="s">
        <v>15</v>
      </c>
      <c r="G9" s="14"/>
      <c r="H9" s="15" t="s">
        <v>18</v>
      </c>
      <c r="I9" s="52" t="s">
        <v>29</v>
      </c>
      <c r="J9" s="3" t="s">
        <v>19</v>
      </c>
      <c r="K9" s="3" t="s">
        <v>20</v>
      </c>
      <c r="L9" s="16" t="s">
        <v>22</v>
      </c>
      <c r="M9" s="3" t="s">
        <v>23</v>
      </c>
      <c r="N9" s="3" t="s">
        <v>24</v>
      </c>
      <c r="O9" s="52" t="s">
        <v>26</v>
      </c>
      <c r="S9" s="4"/>
      <c r="T9" s="4"/>
      <c r="U9" s="17"/>
      <c r="V9" s="7"/>
      <c r="W9" s="10"/>
      <c r="X9" s="11"/>
      <c r="Y9" s="12"/>
    </row>
    <row r="10" spans="1:26">
      <c r="A10" s="56"/>
      <c r="B10" s="56"/>
      <c r="C10" s="53"/>
      <c r="D10" s="5" t="s">
        <v>64</v>
      </c>
      <c r="E10" s="5" t="s">
        <v>54</v>
      </c>
      <c r="F10" s="53"/>
      <c r="G10" s="5" t="s">
        <v>64</v>
      </c>
      <c r="H10" s="5" t="s">
        <v>17</v>
      </c>
      <c r="I10" s="53"/>
      <c r="J10" s="5" t="s">
        <v>17</v>
      </c>
      <c r="K10" s="5" t="s">
        <v>21</v>
      </c>
      <c r="L10" s="18" t="s">
        <v>14</v>
      </c>
      <c r="M10" s="5" t="s">
        <v>16</v>
      </c>
      <c r="N10" s="5" t="s">
        <v>25</v>
      </c>
      <c r="O10" s="53"/>
      <c r="S10" s="4"/>
      <c r="T10" s="4"/>
      <c r="U10" s="17"/>
      <c r="V10" s="4"/>
      <c r="W10" s="10"/>
      <c r="X10" s="11"/>
      <c r="Y10" s="12"/>
    </row>
    <row r="11" spans="1:26">
      <c r="A11" s="56"/>
      <c r="B11" s="56"/>
      <c r="C11" s="53"/>
      <c r="D11" s="5" t="s">
        <v>14</v>
      </c>
      <c r="E11" s="5" t="s">
        <v>14</v>
      </c>
      <c r="F11" s="53"/>
      <c r="G11" s="13" t="s">
        <v>16</v>
      </c>
      <c r="H11" s="9"/>
      <c r="I11" s="53"/>
      <c r="J11" s="9"/>
      <c r="K11" s="9"/>
      <c r="L11" s="18" t="s">
        <v>2</v>
      </c>
      <c r="M11" s="5" t="s">
        <v>17</v>
      </c>
      <c r="N11" s="9"/>
      <c r="O11" s="53"/>
      <c r="S11" s="4"/>
      <c r="T11" s="17"/>
      <c r="U11" s="17"/>
      <c r="V11" s="17"/>
      <c r="W11" s="19"/>
      <c r="X11" s="17"/>
      <c r="Y11" s="17"/>
    </row>
    <row r="12" spans="1:26" ht="15" thickBot="1">
      <c r="A12" s="56"/>
      <c r="B12" s="57"/>
      <c r="C12" s="54"/>
      <c r="D12" s="8" t="s">
        <v>2</v>
      </c>
      <c r="E12" s="8" t="s">
        <v>2</v>
      </c>
      <c r="F12" s="54"/>
      <c r="G12" s="20" t="s">
        <v>17</v>
      </c>
      <c r="H12" s="21"/>
      <c r="I12" s="54"/>
      <c r="J12" s="21"/>
      <c r="K12" s="21"/>
      <c r="L12" s="21"/>
      <c r="M12" s="21"/>
      <c r="N12" s="21"/>
      <c r="O12" s="54"/>
      <c r="S12" s="4"/>
      <c r="T12" s="17"/>
      <c r="U12" s="17"/>
      <c r="V12" s="17"/>
      <c r="W12" s="19"/>
      <c r="X12" s="17"/>
      <c r="Y12" s="17"/>
    </row>
    <row r="13" spans="1:26" ht="25.2" customHeight="1">
      <c r="A13" s="22">
        <v>1</v>
      </c>
      <c r="B13" s="22">
        <v>1</v>
      </c>
      <c r="C13" s="23" t="s">
        <v>56</v>
      </c>
      <c r="D13" s="24">
        <v>177384</v>
      </c>
      <c r="E13" s="24">
        <v>200814</v>
      </c>
      <c r="F13" s="25">
        <f>(D13-E13)/E13</f>
        <v>-0.11667513221189758</v>
      </c>
      <c r="G13" s="24">
        <v>29478</v>
      </c>
      <c r="H13" s="26">
        <v>304</v>
      </c>
      <c r="I13" s="26">
        <f>G13/H13</f>
        <v>96.96710526315789</v>
      </c>
      <c r="J13" s="26">
        <v>18</v>
      </c>
      <c r="K13" s="26">
        <v>2</v>
      </c>
      <c r="L13" s="24">
        <v>555235</v>
      </c>
      <c r="M13" s="24">
        <v>94664</v>
      </c>
      <c r="N13" s="27">
        <v>43035</v>
      </c>
      <c r="O13" s="28" t="s">
        <v>57</v>
      </c>
      <c r="Q13" s="29"/>
      <c r="T13" s="17"/>
      <c r="U13" s="17"/>
      <c r="V13" s="17"/>
      <c r="W13" s="19"/>
      <c r="X13" s="17"/>
      <c r="Y13" s="17"/>
      <c r="Z13" s="19"/>
    </row>
    <row r="14" spans="1:26" ht="25.2" customHeight="1">
      <c r="A14" s="22">
        <v>2</v>
      </c>
      <c r="B14" s="22" t="s">
        <v>35</v>
      </c>
      <c r="C14" s="23" t="s">
        <v>65</v>
      </c>
      <c r="D14" s="24">
        <v>64805.58</v>
      </c>
      <c r="E14" s="51" t="s">
        <v>31</v>
      </c>
      <c r="F14" s="25" t="s">
        <v>31</v>
      </c>
      <c r="G14" s="24">
        <v>10765</v>
      </c>
      <c r="H14" s="26">
        <v>124</v>
      </c>
      <c r="I14" s="26">
        <f>G14/H14</f>
        <v>86.814516129032256</v>
      </c>
      <c r="J14" s="26">
        <v>21</v>
      </c>
      <c r="K14" s="26">
        <v>1</v>
      </c>
      <c r="L14" s="24">
        <v>71413.59</v>
      </c>
      <c r="M14" s="24">
        <v>11802</v>
      </c>
      <c r="N14" s="27">
        <v>43042</v>
      </c>
      <c r="O14" s="28" t="s">
        <v>28</v>
      </c>
      <c r="Q14" s="29"/>
      <c r="T14" s="17"/>
      <c r="U14" s="17"/>
      <c r="V14" s="17"/>
      <c r="W14" s="19"/>
      <c r="X14" s="17"/>
      <c r="Y14" s="17"/>
      <c r="Z14" s="19"/>
    </row>
    <row r="15" spans="1:26" ht="25.2" customHeight="1">
      <c r="A15" s="22">
        <v>3</v>
      </c>
      <c r="B15" s="22">
        <v>3</v>
      </c>
      <c r="C15" s="23" t="s">
        <v>50</v>
      </c>
      <c r="D15" s="24">
        <v>34948.339999999997</v>
      </c>
      <c r="E15" s="24">
        <v>35729.19</v>
      </c>
      <c r="F15" s="25">
        <f>(D15-E15)/E15</f>
        <v>-2.1854679605107358E-2</v>
      </c>
      <c r="G15" s="24">
        <v>7705</v>
      </c>
      <c r="H15" s="26">
        <v>106</v>
      </c>
      <c r="I15" s="26">
        <f>G15/H15</f>
        <v>72.688679245283012</v>
      </c>
      <c r="J15" s="26">
        <v>13</v>
      </c>
      <c r="K15" s="26">
        <v>3</v>
      </c>
      <c r="L15" s="24">
        <v>169026.76</v>
      </c>
      <c r="M15" s="24">
        <v>38480</v>
      </c>
      <c r="N15" s="27">
        <v>43028</v>
      </c>
      <c r="O15" s="28" t="s">
        <v>27</v>
      </c>
      <c r="Q15" s="29"/>
      <c r="T15" s="17"/>
      <c r="U15" s="17"/>
      <c r="V15" s="17"/>
      <c r="W15" s="19"/>
      <c r="X15" s="17"/>
      <c r="Y15" s="17"/>
      <c r="Z15" s="19"/>
    </row>
    <row r="16" spans="1:26" ht="25.2" customHeight="1">
      <c r="A16" s="22">
        <v>4</v>
      </c>
      <c r="B16" s="22">
        <v>4</v>
      </c>
      <c r="C16" s="23" t="s">
        <v>55</v>
      </c>
      <c r="D16" s="24">
        <v>27412</v>
      </c>
      <c r="E16" s="24">
        <v>29091</v>
      </c>
      <c r="F16" s="25">
        <f>(D16-E16)/E16</f>
        <v>-5.7715444639235502E-2</v>
      </c>
      <c r="G16" s="24">
        <v>5958</v>
      </c>
      <c r="H16" s="26" t="s">
        <v>31</v>
      </c>
      <c r="I16" s="26" t="s">
        <v>31</v>
      </c>
      <c r="J16" s="26">
        <v>8</v>
      </c>
      <c r="K16" s="26">
        <v>2</v>
      </c>
      <c r="L16" s="24">
        <v>92294</v>
      </c>
      <c r="M16" s="24">
        <v>19971</v>
      </c>
      <c r="N16" s="27">
        <v>43035</v>
      </c>
      <c r="O16" s="28" t="s">
        <v>38</v>
      </c>
      <c r="Q16" s="29"/>
      <c r="T16" s="17"/>
      <c r="U16" s="17"/>
      <c r="V16" s="17"/>
      <c r="W16" s="19"/>
      <c r="X16" s="17"/>
      <c r="Y16" s="17"/>
      <c r="Z16" s="19"/>
    </row>
    <row r="17" spans="1:26" ht="25.2" customHeight="1">
      <c r="A17" s="22">
        <v>5</v>
      </c>
      <c r="B17" s="22" t="s">
        <v>35</v>
      </c>
      <c r="C17" s="23" t="s">
        <v>68</v>
      </c>
      <c r="D17" s="24">
        <v>22196.43</v>
      </c>
      <c r="E17" s="51" t="s">
        <v>31</v>
      </c>
      <c r="F17" s="25" t="s">
        <v>31</v>
      </c>
      <c r="G17" s="24">
        <v>3833</v>
      </c>
      <c r="H17" s="26">
        <v>80</v>
      </c>
      <c r="I17" s="26">
        <f>G17/H17</f>
        <v>47.912500000000001</v>
      </c>
      <c r="J17" s="26">
        <v>11</v>
      </c>
      <c r="K17" s="26">
        <v>1</v>
      </c>
      <c r="L17" s="24">
        <v>22196.43</v>
      </c>
      <c r="M17" s="24">
        <v>3833</v>
      </c>
      <c r="N17" s="27">
        <v>43042</v>
      </c>
      <c r="O17" s="28" t="s">
        <v>27</v>
      </c>
      <c r="Q17" s="29"/>
      <c r="T17" s="17"/>
      <c r="U17" s="17"/>
      <c r="V17" s="17"/>
      <c r="W17" s="19"/>
      <c r="X17" s="17"/>
      <c r="Y17" s="17"/>
      <c r="Z17" s="19"/>
    </row>
    <row r="18" spans="1:26" ht="25.2" customHeight="1">
      <c r="A18" s="22">
        <v>6</v>
      </c>
      <c r="B18" s="22">
        <v>6</v>
      </c>
      <c r="C18" s="23" t="s">
        <v>59</v>
      </c>
      <c r="D18" s="24">
        <v>20124.349999999999</v>
      </c>
      <c r="E18" s="24">
        <v>23983.71</v>
      </c>
      <c r="F18" s="25">
        <f>(D18-E18)/E18</f>
        <v>-0.16091588832586787</v>
      </c>
      <c r="G18" s="24">
        <v>3453</v>
      </c>
      <c r="H18" s="26">
        <v>58</v>
      </c>
      <c r="I18" s="26">
        <f>G18/H18</f>
        <v>59.53448275862069</v>
      </c>
      <c r="J18" s="26">
        <v>10</v>
      </c>
      <c r="K18" s="26">
        <v>2</v>
      </c>
      <c r="L18" s="24">
        <v>62455.73</v>
      </c>
      <c r="M18" s="24">
        <v>11135</v>
      </c>
      <c r="N18" s="27">
        <v>43035</v>
      </c>
      <c r="O18" s="28" t="s">
        <v>27</v>
      </c>
      <c r="Q18" s="29"/>
      <c r="T18" s="17"/>
      <c r="U18" s="17"/>
      <c r="V18" s="17"/>
      <c r="W18" s="19"/>
      <c r="X18" s="17"/>
      <c r="Y18" s="17"/>
      <c r="Z18" s="19"/>
    </row>
    <row r="19" spans="1:26" ht="25.2" customHeight="1">
      <c r="A19" s="22">
        <v>7</v>
      </c>
      <c r="B19" s="22">
        <v>5</v>
      </c>
      <c r="C19" s="23" t="s">
        <v>51</v>
      </c>
      <c r="D19" s="24">
        <v>10758.61</v>
      </c>
      <c r="E19" s="24">
        <v>26500.67</v>
      </c>
      <c r="F19" s="25">
        <f>(D19-E19)/E19</f>
        <v>-0.59402498125519088</v>
      </c>
      <c r="G19" s="24">
        <v>1602</v>
      </c>
      <c r="H19" s="26">
        <v>32</v>
      </c>
      <c r="I19" s="26">
        <f>G19/H19</f>
        <v>50.0625</v>
      </c>
      <c r="J19" s="26">
        <v>8</v>
      </c>
      <c r="K19" s="26">
        <v>3</v>
      </c>
      <c r="L19" s="24">
        <v>134261.20000000001</v>
      </c>
      <c r="M19" s="24">
        <v>21420</v>
      </c>
      <c r="N19" s="27">
        <v>43028</v>
      </c>
      <c r="O19" s="28" t="s">
        <v>33</v>
      </c>
      <c r="Q19" s="29"/>
      <c r="T19" s="17"/>
      <c r="U19" s="17"/>
      <c r="V19" s="17"/>
      <c r="W19" s="19"/>
      <c r="X19" s="17"/>
      <c r="Y19" s="17"/>
      <c r="Z19" s="19"/>
    </row>
    <row r="20" spans="1:26" ht="25.2" customHeight="1">
      <c r="A20" s="22">
        <v>8</v>
      </c>
      <c r="B20" s="22">
        <v>2</v>
      </c>
      <c r="C20" s="23" t="s">
        <v>58</v>
      </c>
      <c r="D20" s="24">
        <v>10595.47</v>
      </c>
      <c r="E20" s="24">
        <v>35898.89</v>
      </c>
      <c r="F20" s="25">
        <f>(D20-E20)/E20</f>
        <v>-0.70485243415604215</v>
      </c>
      <c r="G20" s="24">
        <v>1785</v>
      </c>
      <c r="H20" s="26">
        <v>42</v>
      </c>
      <c r="I20" s="26">
        <f>G20/H20</f>
        <v>42.5</v>
      </c>
      <c r="J20" s="26">
        <v>9</v>
      </c>
      <c r="K20" s="26">
        <v>2</v>
      </c>
      <c r="L20" s="24">
        <v>79443.45</v>
      </c>
      <c r="M20" s="24">
        <v>13970</v>
      </c>
      <c r="N20" s="27">
        <v>43035</v>
      </c>
      <c r="O20" s="28" t="s">
        <v>27</v>
      </c>
      <c r="Q20" s="29"/>
      <c r="T20" s="17"/>
      <c r="U20" s="17"/>
      <c r="V20" s="17"/>
      <c r="W20" s="19"/>
      <c r="X20" s="17"/>
      <c r="Y20" s="17"/>
      <c r="Z20" s="19"/>
    </row>
    <row r="21" spans="1:26" ht="25.2" customHeight="1">
      <c r="A21" s="22">
        <v>9</v>
      </c>
      <c r="B21" s="22" t="s">
        <v>35</v>
      </c>
      <c r="C21" s="23" t="s">
        <v>67</v>
      </c>
      <c r="D21" s="24">
        <v>10452.219999999999</v>
      </c>
      <c r="E21" s="51" t="s">
        <v>31</v>
      </c>
      <c r="F21" s="25" t="s">
        <v>31</v>
      </c>
      <c r="G21" s="24">
        <v>1814</v>
      </c>
      <c r="H21" s="26">
        <v>62</v>
      </c>
      <c r="I21" s="26">
        <f>G21/H21</f>
        <v>29.258064516129032</v>
      </c>
      <c r="J21" s="26">
        <v>10</v>
      </c>
      <c r="K21" s="26">
        <v>1</v>
      </c>
      <c r="L21" s="24">
        <v>10452.219999999999</v>
      </c>
      <c r="M21" s="24">
        <v>1814</v>
      </c>
      <c r="N21" s="27">
        <v>43042</v>
      </c>
      <c r="O21" s="28" t="s">
        <v>32</v>
      </c>
      <c r="Q21" s="29"/>
      <c r="T21" s="17"/>
      <c r="U21" s="17"/>
      <c r="V21" s="17"/>
      <c r="W21" s="19"/>
      <c r="X21" s="17"/>
      <c r="Y21" s="17"/>
      <c r="Z21" s="19"/>
    </row>
    <row r="22" spans="1:26" ht="25.2" customHeight="1">
      <c r="A22" s="22">
        <v>10</v>
      </c>
      <c r="B22" s="22">
        <v>7</v>
      </c>
      <c r="C22" s="23" t="s">
        <v>47</v>
      </c>
      <c r="D22" s="24">
        <v>8640</v>
      </c>
      <c r="E22" s="24">
        <v>18206</v>
      </c>
      <c r="F22" s="25">
        <f>(D22-E22)/E22</f>
        <v>-0.52543117653520821</v>
      </c>
      <c r="G22" s="24">
        <v>1534</v>
      </c>
      <c r="H22" s="26">
        <v>34</v>
      </c>
      <c r="I22" s="26">
        <f>G22/H22</f>
        <v>45.117647058823529</v>
      </c>
      <c r="J22" s="26">
        <v>9</v>
      </c>
      <c r="K22" s="26">
        <v>5</v>
      </c>
      <c r="L22" s="24">
        <v>458317.93999999989</v>
      </c>
      <c r="M22" s="24">
        <v>87961</v>
      </c>
      <c r="N22" s="27">
        <v>43014</v>
      </c>
      <c r="O22" s="28" t="s">
        <v>48</v>
      </c>
      <c r="Q22" s="29"/>
      <c r="T22" s="17"/>
      <c r="U22" s="17"/>
      <c r="V22" s="17"/>
      <c r="W22" s="19"/>
      <c r="X22" s="17"/>
      <c r="Y22" s="17"/>
      <c r="Z22" s="19"/>
    </row>
    <row r="23" spans="1:26" ht="25.2" customHeight="1">
      <c r="A23" s="30"/>
      <c r="B23" s="30"/>
      <c r="C23" s="31" t="s">
        <v>30</v>
      </c>
      <c r="D23" s="32">
        <f>SUM(D13:D22)</f>
        <v>387316.99999999994</v>
      </c>
      <c r="E23" s="32">
        <f>SUM(E13:E22)</f>
        <v>370223.46</v>
      </c>
      <c r="F23" s="33">
        <f>(D23-E23)/E23</f>
        <v>4.6170872045763714E-2</v>
      </c>
      <c r="G23" s="32">
        <f>SUM(G13:G22)</f>
        <v>67927</v>
      </c>
      <c r="H23" s="34"/>
      <c r="I23" s="35"/>
      <c r="J23" s="34"/>
      <c r="K23" s="36"/>
      <c r="L23" s="37"/>
      <c r="M23" s="26"/>
      <c r="N23" s="38"/>
      <c r="O23" s="39"/>
      <c r="Q23" s="29"/>
      <c r="T23" s="17"/>
      <c r="U23" s="17"/>
      <c r="V23" s="17"/>
      <c r="W23" s="19"/>
      <c r="X23" s="17"/>
      <c r="Y23" s="17"/>
      <c r="Z23" s="19"/>
    </row>
    <row r="24" spans="1:26" ht="10.5" customHeight="1">
      <c r="A24" s="40"/>
      <c r="B24" s="40"/>
      <c r="C24" s="41"/>
      <c r="D24" s="42"/>
      <c r="E24" s="42"/>
      <c r="F24" s="42"/>
      <c r="G24" s="43"/>
      <c r="H24" s="44"/>
      <c r="I24" s="45"/>
      <c r="J24" s="44"/>
      <c r="K24" s="46"/>
      <c r="L24" s="42"/>
      <c r="M24" s="43"/>
      <c r="N24" s="47"/>
      <c r="O24" s="48"/>
      <c r="Q24" s="29"/>
      <c r="T24" s="17"/>
      <c r="U24" s="17"/>
      <c r="V24" s="17"/>
      <c r="W24" s="19"/>
      <c r="X24" s="17"/>
      <c r="Y24" s="17"/>
      <c r="Z24" s="19"/>
    </row>
    <row r="25" spans="1:26" ht="25.2" customHeight="1">
      <c r="A25" s="22">
        <v>11</v>
      </c>
      <c r="B25" s="22" t="s">
        <v>35</v>
      </c>
      <c r="C25" s="23" t="s">
        <v>66</v>
      </c>
      <c r="D25" s="24">
        <v>6528.2</v>
      </c>
      <c r="E25" s="51" t="s">
        <v>31</v>
      </c>
      <c r="F25" s="25" t="s">
        <v>31</v>
      </c>
      <c r="G25" s="24">
        <v>1148</v>
      </c>
      <c r="H25" s="26">
        <v>70</v>
      </c>
      <c r="I25" s="26">
        <f>G25/H25</f>
        <v>16.399999999999999</v>
      </c>
      <c r="J25" s="26">
        <v>12</v>
      </c>
      <c r="K25" s="26">
        <v>1</v>
      </c>
      <c r="L25" s="24">
        <v>6528.2</v>
      </c>
      <c r="M25" s="24">
        <v>1148</v>
      </c>
      <c r="N25" s="27">
        <v>43042</v>
      </c>
      <c r="O25" s="28" t="s">
        <v>28</v>
      </c>
      <c r="Q25" s="29"/>
      <c r="T25" s="17"/>
      <c r="U25" s="17"/>
      <c r="V25" s="17"/>
      <c r="W25" s="19"/>
      <c r="X25" s="17"/>
      <c r="Y25" s="17"/>
      <c r="Z25" s="19"/>
    </row>
    <row r="26" spans="1:26" ht="25.2" customHeight="1">
      <c r="A26" s="22">
        <v>12</v>
      </c>
      <c r="B26" s="22">
        <v>8</v>
      </c>
      <c r="C26" s="23" t="s">
        <v>46</v>
      </c>
      <c r="D26" s="24">
        <v>5735.57</v>
      </c>
      <c r="E26" s="24">
        <v>11808.31</v>
      </c>
      <c r="F26" s="25">
        <f>(D26-E26)/E26</f>
        <v>-0.51427681014472015</v>
      </c>
      <c r="G26" s="24">
        <v>895</v>
      </c>
      <c r="H26" s="26">
        <v>16</v>
      </c>
      <c r="I26" s="26">
        <f>G26/H26</f>
        <v>55.9375</v>
      </c>
      <c r="J26" s="26">
        <v>5</v>
      </c>
      <c r="K26" s="26">
        <v>5</v>
      </c>
      <c r="L26" s="24">
        <v>187603.67</v>
      </c>
      <c r="M26" s="24">
        <v>32702</v>
      </c>
      <c r="N26" s="27">
        <v>43014</v>
      </c>
      <c r="O26" s="28" t="s">
        <v>36</v>
      </c>
      <c r="Q26" s="29"/>
      <c r="T26" s="17"/>
      <c r="U26" s="17"/>
      <c r="V26" s="17"/>
      <c r="W26" s="19"/>
      <c r="X26" s="17"/>
      <c r="Y26" s="17"/>
      <c r="Z26" s="19"/>
    </row>
    <row r="27" spans="1:26" ht="25.2" customHeight="1">
      <c r="A27" s="22">
        <v>13</v>
      </c>
      <c r="B27" s="22">
        <v>9</v>
      </c>
      <c r="C27" s="23" t="s">
        <v>60</v>
      </c>
      <c r="D27" s="24">
        <v>4401.59</v>
      </c>
      <c r="E27" s="24">
        <v>9002.7800000000007</v>
      </c>
      <c r="F27" s="25">
        <f>(D27-E27)/E27</f>
        <v>-0.51108546471201122</v>
      </c>
      <c r="G27" s="24">
        <v>743</v>
      </c>
      <c r="H27" s="26">
        <v>11</v>
      </c>
      <c r="I27" s="26">
        <f>G27/H27</f>
        <v>67.545454545454547</v>
      </c>
      <c r="J27" s="26">
        <v>4</v>
      </c>
      <c r="K27" s="26">
        <v>2</v>
      </c>
      <c r="L27" s="24">
        <v>23858.530000000002</v>
      </c>
      <c r="M27" s="24">
        <v>4506</v>
      </c>
      <c r="N27" s="27">
        <v>43035</v>
      </c>
      <c r="O27" s="28" t="s">
        <v>32</v>
      </c>
      <c r="Q27" s="29"/>
      <c r="T27" s="17"/>
      <c r="U27" s="17"/>
      <c r="V27" s="17"/>
      <c r="W27" s="19"/>
      <c r="X27" s="17"/>
      <c r="Y27" s="17"/>
      <c r="Z27" s="19"/>
    </row>
    <row r="28" spans="1:26" ht="25.2" customHeight="1">
      <c r="A28" s="22">
        <v>14</v>
      </c>
      <c r="B28" s="22">
        <v>11</v>
      </c>
      <c r="C28" s="23" t="s">
        <v>43</v>
      </c>
      <c r="D28" s="24">
        <v>2950.5</v>
      </c>
      <c r="E28" s="24">
        <v>5334.21</v>
      </c>
      <c r="F28" s="25">
        <f>(D28-E28)/E28</f>
        <v>-0.44687217038699262</v>
      </c>
      <c r="G28" s="24">
        <v>674</v>
      </c>
      <c r="H28" s="26">
        <v>19</v>
      </c>
      <c r="I28" s="26">
        <f>G28/H28</f>
        <v>35.473684210526315</v>
      </c>
      <c r="J28" s="26">
        <v>6</v>
      </c>
      <c r="K28" s="26">
        <v>5</v>
      </c>
      <c r="L28" s="24">
        <v>103071.07</v>
      </c>
      <c r="M28" s="24">
        <v>24724</v>
      </c>
      <c r="N28" s="27">
        <v>43014</v>
      </c>
      <c r="O28" s="28" t="s">
        <v>27</v>
      </c>
      <c r="Q28" s="29"/>
      <c r="T28" s="17"/>
      <c r="U28" s="17"/>
      <c r="V28" s="17"/>
      <c r="W28" s="19"/>
      <c r="X28" s="17"/>
      <c r="Y28" s="17"/>
      <c r="Z28" s="19"/>
    </row>
    <row r="29" spans="1:26" ht="25.2" customHeight="1">
      <c r="A29" s="22">
        <v>15</v>
      </c>
      <c r="B29" s="22">
        <v>10</v>
      </c>
      <c r="C29" s="23" t="s">
        <v>49</v>
      </c>
      <c r="D29" s="24">
        <v>2792.19</v>
      </c>
      <c r="E29" s="24">
        <v>6630.5</v>
      </c>
      <c r="F29" s="25">
        <f>(D29-E29)/E29</f>
        <v>-0.57888696176758914</v>
      </c>
      <c r="G29" s="24">
        <v>485</v>
      </c>
      <c r="H29" s="26">
        <v>7</v>
      </c>
      <c r="I29" s="26">
        <f>G29/H29</f>
        <v>69.285714285714292</v>
      </c>
      <c r="J29" s="26">
        <v>3</v>
      </c>
      <c r="K29" s="26">
        <v>3</v>
      </c>
      <c r="L29" s="24">
        <v>32801.93</v>
      </c>
      <c r="M29" s="24">
        <v>6015</v>
      </c>
      <c r="N29" s="27">
        <v>43028</v>
      </c>
      <c r="O29" s="28" t="s">
        <v>28</v>
      </c>
      <c r="Q29" s="29"/>
      <c r="T29" s="17"/>
      <c r="U29" s="17"/>
      <c r="V29" s="17"/>
      <c r="W29" s="19"/>
      <c r="X29" s="17"/>
      <c r="Y29" s="17"/>
      <c r="Z29" s="19"/>
    </row>
    <row r="30" spans="1:26" ht="25.2" customHeight="1">
      <c r="A30" s="22">
        <v>16</v>
      </c>
      <c r="B30" s="22">
        <v>12</v>
      </c>
      <c r="C30" s="23" t="s">
        <v>39</v>
      </c>
      <c r="D30" s="24">
        <v>1513.3</v>
      </c>
      <c r="E30" s="24">
        <v>2803.86</v>
      </c>
      <c r="F30" s="25">
        <f>(D30-E30)/E30</f>
        <v>-0.46027975719187125</v>
      </c>
      <c r="G30" s="24">
        <v>332</v>
      </c>
      <c r="H30" s="26">
        <v>6</v>
      </c>
      <c r="I30" s="26">
        <f>G30/H30</f>
        <v>55.333333333333336</v>
      </c>
      <c r="J30" s="26">
        <v>2</v>
      </c>
      <c r="K30" s="26">
        <v>7</v>
      </c>
      <c r="L30" s="24">
        <v>124750.62</v>
      </c>
      <c r="M30" s="24">
        <v>27922</v>
      </c>
      <c r="N30" s="27">
        <v>43000</v>
      </c>
      <c r="O30" s="28" t="s">
        <v>33</v>
      </c>
      <c r="Q30" s="29"/>
      <c r="T30" s="17"/>
      <c r="U30" s="17"/>
      <c r="V30" s="17"/>
      <c r="W30" s="19"/>
      <c r="X30" s="17"/>
      <c r="Y30" s="17"/>
      <c r="Z30" s="19"/>
    </row>
    <row r="31" spans="1:26" ht="25.2" customHeight="1">
      <c r="A31" s="22">
        <v>17</v>
      </c>
      <c r="B31" s="22">
        <v>14</v>
      </c>
      <c r="C31" s="23" t="s">
        <v>52</v>
      </c>
      <c r="D31" s="24">
        <v>820</v>
      </c>
      <c r="E31" s="24">
        <v>1475</v>
      </c>
      <c r="F31" s="25">
        <f>(D31-E31)/E31</f>
        <v>-0.44406779661016949</v>
      </c>
      <c r="G31" s="24">
        <v>166</v>
      </c>
      <c r="H31" s="26" t="s">
        <v>31</v>
      </c>
      <c r="I31" s="26" t="s">
        <v>31</v>
      </c>
      <c r="J31" s="26">
        <v>3</v>
      </c>
      <c r="K31" s="26">
        <v>4</v>
      </c>
      <c r="L31" s="24">
        <v>16276</v>
      </c>
      <c r="M31" s="24">
        <v>3373</v>
      </c>
      <c r="N31" s="27">
        <v>43021</v>
      </c>
      <c r="O31" s="28" t="s">
        <v>38</v>
      </c>
      <c r="Q31" s="29"/>
      <c r="T31" s="17"/>
      <c r="U31" s="17"/>
      <c r="V31" s="17"/>
      <c r="W31" s="19"/>
      <c r="X31" s="17"/>
      <c r="Y31" s="17"/>
      <c r="Z31" s="19"/>
    </row>
    <row r="32" spans="1:26" ht="25.2" customHeight="1">
      <c r="A32" s="22">
        <v>18</v>
      </c>
      <c r="B32" s="22">
        <v>21</v>
      </c>
      <c r="C32" s="23" t="s">
        <v>44</v>
      </c>
      <c r="D32" s="24">
        <v>437</v>
      </c>
      <c r="E32" s="24">
        <v>421.7</v>
      </c>
      <c r="F32" s="25">
        <f>(D32-E32)/E32</f>
        <v>3.6281716860327273E-2</v>
      </c>
      <c r="G32" s="24">
        <v>110</v>
      </c>
      <c r="H32" s="26">
        <v>5</v>
      </c>
      <c r="I32" s="26">
        <f>G32/H32</f>
        <v>22</v>
      </c>
      <c r="J32" s="26">
        <v>2</v>
      </c>
      <c r="K32" s="26">
        <v>5</v>
      </c>
      <c r="L32" s="24">
        <v>6040.3</v>
      </c>
      <c r="M32" s="24">
        <v>1701</v>
      </c>
      <c r="N32" s="27">
        <v>43014</v>
      </c>
      <c r="O32" s="28" t="s">
        <v>45</v>
      </c>
      <c r="Q32" s="29"/>
      <c r="T32" s="17"/>
      <c r="U32" s="17"/>
      <c r="V32" s="17"/>
      <c r="W32" s="19"/>
      <c r="X32" s="17"/>
      <c r="Y32" s="17"/>
      <c r="Z32" s="19"/>
    </row>
    <row r="33" spans="1:26" ht="25.2" customHeight="1">
      <c r="A33" s="22">
        <v>19</v>
      </c>
      <c r="B33" s="22">
        <v>22</v>
      </c>
      <c r="C33" s="23" t="s">
        <v>37</v>
      </c>
      <c r="D33" s="24">
        <v>38</v>
      </c>
      <c r="E33" s="24">
        <v>261.72000000000003</v>
      </c>
      <c r="F33" s="25">
        <f>(D33-E33)/E33</f>
        <v>-0.85480666360996482</v>
      </c>
      <c r="G33" s="24">
        <v>82</v>
      </c>
      <c r="H33" s="26">
        <v>2</v>
      </c>
      <c r="I33" s="26">
        <f>G33/H33</f>
        <v>41</v>
      </c>
      <c r="J33" s="26">
        <v>1</v>
      </c>
      <c r="K33" s="26">
        <v>11</v>
      </c>
      <c r="L33" s="24">
        <v>107875.87</v>
      </c>
      <c r="M33" s="24">
        <v>25133</v>
      </c>
      <c r="N33" s="27">
        <v>42972</v>
      </c>
      <c r="O33" s="28" t="s">
        <v>28</v>
      </c>
      <c r="Q33" s="29"/>
      <c r="T33" s="17"/>
      <c r="U33" s="17"/>
      <c r="V33" s="17"/>
      <c r="W33" s="19"/>
      <c r="X33" s="17"/>
      <c r="Y33" s="17"/>
      <c r="Z33" s="19"/>
    </row>
    <row r="34" spans="1:26" ht="25.2" customHeight="1">
      <c r="A34" s="22">
        <v>20</v>
      </c>
      <c r="B34" s="22">
        <v>17</v>
      </c>
      <c r="C34" s="23" t="s">
        <v>40</v>
      </c>
      <c r="D34" s="24">
        <v>10</v>
      </c>
      <c r="E34" s="24">
        <v>1178.1099999999999</v>
      </c>
      <c r="F34" s="25">
        <f>(D34-E34)/E34</f>
        <v>-0.99151182826730955</v>
      </c>
      <c r="G34" s="24">
        <v>4</v>
      </c>
      <c r="H34" s="26">
        <v>1</v>
      </c>
      <c r="I34" s="26">
        <f>G34/H34</f>
        <v>4</v>
      </c>
      <c r="J34" s="26">
        <v>1</v>
      </c>
      <c r="K34" s="26">
        <v>7</v>
      </c>
      <c r="L34" s="24">
        <v>241935.47820000004</v>
      </c>
      <c r="M34" s="24">
        <v>46548</v>
      </c>
      <c r="N34" s="27">
        <v>43000</v>
      </c>
      <c r="O34" s="28" t="s">
        <v>41</v>
      </c>
      <c r="Q34" s="29"/>
      <c r="T34" s="17"/>
      <c r="U34" s="17"/>
      <c r="V34" s="17"/>
      <c r="W34" s="19"/>
      <c r="X34" s="17"/>
      <c r="Y34" s="17"/>
      <c r="Z34" s="19"/>
    </row>
    <row r="35" spans="1:26" ht="25.2" customHeight="1">
      <c r="A35" s="30"/>
      <c r="B35" s="30"/>
      <c r="C35" s="31" t="s">
        <v>69</v>
      </c>
      <c r="D35" s="32">
        <f>SUM(D23:D34)</f>
        <v>412543.35</v>
      </c>
      <c r="E35" s="32">
        <f>SUM(E23:E34)</f>
        <v>409139.65</v>
      </c>
      <c r="F35" s="33">
        <f t="shared" ref="F35" si="0">(D35-E35)/E35</f>
        <v>8.3191643733379374E-3</v>
      </c>
      <c r="G35" s="32">
        <f>SUM(G23:G34)</f>
        <v>72566</v>
      </c>
      <c r="H35" s="34"/>
      <c r="I35" s="35"/>
      <c r="J35" s="34"/>
      <c r="K35" s="36"/>
      <c r="L35" s="37"/>
      <c r="M35" s="49"/>
      <c r="N35" s="38"/>
      <c r="O35" s="50"/>
      <c r="R35" s="17"/>
      <c r="S35" s="17"/>
      <c r="T35" s="17"/>
      <c r="U35" s="19"/>
      <c r="V35" s="17"/>
      <c r="W35" s="17"/>
      <c r="X35" s="19"/>
    </row>
    <row r="37" spans="1:26">
      <c r="B37" s="29"/>
      <c r="K37" s="1" t="s">
        <v>42</v>
      </c>
    </row>
    <row r="60" spans="1:26" ht="25.2" customHeight="1">
      <c r="A60" s="30"/>
      <c r="B60" s="30"/>
      <c r="C60" s="31" t="s">
        <v>34</v>
      </c>
      <c r="D60" s="32">
        <f>SUM(D29:D34)</f>
        <v>5610.49</v>
      </c>
      <c r="E60" s="32">
        <f>SUM(E29:E34)</f>
        <v>12770.890000000001</v>
      </c>
      <c r="F60" s="33">
        <f>(D60-E60)/E60</f>
        <v>-0.56068136206638697</v>
      </c>
      <c r="G60" s="32">
        <f>SUM(G29:G34)</f>
        <v>1179</v>
      </c>
      <c r="H60" s="34"/>
      <c r="I60" s="35"/>
      <c r="J60" s="34"/>
      <c r="K60" s="36"/>
      <c r="L60" s="37"/>
      <c r="M60" s="26"/>
      <c r="N60" s="38"/>
      <c r="O60" s="39"/>
      <c r="Q60" s="29"/>
      <c r="T60" s="17"/>
      <c r="U60" s="17"/>
      <c r="V60" s="17"/>
      <c r="W60" s="19"/>
      <c r="X60" s="17"/>
      <c r="Y60" s="17"/>
      <c r="Z60" s="19"/>
    </row>
    <row r="61" spans="1:26" ht="11.25" customHeight="1">
      <c r="A61" s="40"/>
      <c r="B61" s="40"/>
      <c r="C61" s="41"/>
      <c r="D61" s="42"/>
      <c r="E61" s="42"/>
      <c r="F61" s="42"/>
      <c r="G61" s="43"/>
      <c r="H61" s="44"/>
      <c r="I61" s="45"/>
      <c r="J61" s="44"/>
      <c r="K61" s="46"/>
      <c r="L61" s="42"/>
      <c r="M61" s="43"/>
      <c r="N61" s="47"/>
      <c r="O61" s="48"/>
      <c r="Q61" s="29"/>
      <c r="T61" s="17"/>
      <c r="U61" s="17"/>
      <c r="V61" s="17"/>
      <c r="W61" s="19"/>
      <c r="X61" s="17"/>
      <c r="Y61" s="17"/>
      <c r="Z61" s="19"/>
    </row>
    <row r="65" spans="20:26" ht="12" customHeight="1">
      <c r="T65" s="17"/>
      <c r="U65" s="17"/>
      <c r="V65" s="17"/>
      <c r="W65" s="19"/>
      <c r="X65" s="17"/>
      <c r="Y65" s="17"/>
      <c r="Z65" s="19"/>
    </row>
  </sheetData>
  <sortState ref="A13:AD36">
    <sortCondition descending="1" ref="D13:D36"/>
  </sortState>
  <mergeCells count="18">
    <mergeCell ref="H5:H8"/>
    <mergeCell ref="I5:I8"/>
    <mergeCell ref="O5:O8"/>
    <mergeCell ref="A5:A8"/>
    <mergeCell ref="B5:B8"/>
    <mergeCell ref="C5:C8"/>
    <mergeCell ref="F5:F8"/>
    <mergeCell ref="A9:A12"/>
    <mergeCell ref="B9:B12"/>
    <mergeCell ref="C9:C12"/>
    <mergeCell ref="F9:F12"/>
    <mergeCell ref="I9:I12"/>
    <mergeCell ref="O9:O12"/>
    <mergeCell ref="J5:J8"/>
    <mergeCell ref="K5:K8"/>
    <mergeCell ref="M5:M8"/>
    <mergeCell ref="L5:L8"/>
    <mergeCell ref="N5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2017-11-06T13:44:01Z</dcterms:modified>
</cp:coreProperties>
</file>